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sfct-my.sharepoint.com/personal/elizabeth_mungai_gatsbyafrica_org_uk/Documents/"/>
    </mc:Choice>
  </mc:AlternateContent>
  <xr:revisionPtr revIDLastSave="0" documentId="8_{A6FB3553-F2FF-4CCA-B806-3C94A4A9A6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C26" i="1" l="1"/>
  <c r="C27" i="1" s="1"/>
  <c r="F25" i="1"/>
  <c r="H25" i="1" s="1"/>
  <c r="H24" i="1"/>
  <c r="G23" i="1"/>
  <c r="H23" i="1" s="1"/>
  <c r="G22" i="1"/>
  <c r="H22" i="1" s="1"/>
  <c r="H21" i="1"/>
  <c r="F20" i="1"/>
  <c r="E20" i="1"/>
  <c r="H20" i="1" s="1"/>
  <c r="H19" i="1"/>
  <c r="H18" i="1"/>
  <c r="G17" i="1"/>
  <c r="D17" i="1"/>
  <c r="H17" i="1" s="1"/>
  <c r="H16" i="1"/>
  <c r="D26" i="1" l="1"/>
  <c r="D27" i="1" s="1"/>
  <c r="F26" i="1"/>
  <c r="F27" i="1" s="1"/>
  <c r="I22" i="1"/>
  <c r="I16" i="1"/>
  <c r="G26" i="1"/>
  <c r="G27" i="1" s="1"/>
  <c r="I24" i="1"/>
  <c r="E26" i="1"/>
  <c r="E27" i="1" s="1"/>
  <c r="I19" i="1"/>
  <c r="I26" i="1" s="1"/>
  <c r="H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tc={179E6669-654E-4C7E-9797-4A668F865418}</author>
  </authors>
  <commentList>
    <comment ref="F24" authorId="0" shapeId="0" xr:uid="{179E6669-654E-4C7E-9797-4A668F865418}">
      <text>
        <t>[Threaded comment]
Your version of Excel allows you to read this threaded comment; however, any edits to it will get removed if the file is opened in a newer version of Excel. Learn more: https://go.microsoft.com/fwlink/?linkid=870924
Comment:
    White Paint</t>
      </text>
    </comment>
  </commentList>
</comments>
</file>

<file path=xl/sharedStrings.xml><?xml version="1.0" encoding="utf-8"?>
<sst xmlns="http://schemas.openxmlformats.org/spreadsheetml/2006/main" count="71" uniqueCount="61">
  <si>
    <t>Species</t>
  </si>
  <si>
    <t>Cross Section and Lengths</t>
  </si>
  <si>
    <t>P caribaea</t>
  </si>
  <si>
    <t>25*100*3000</t>
  </si>
  <si>
    <t>38*150*3600</t>
  </si>
  <si>
    <t>50*150*3600</t>
  </si>
  <si>
    <t>E grandis x urophylla</t>
  </si>
  <si>
    <t>Wane (width)</t>
  </si>
  <si>
    <t>Wane (thickness)</t>
  </si>
  <si>
    <t>Warp (bow)</t>
  </si>
  <si>
    <t>Warp (spring)</t>
  </si>
  <si>
    <t>Warp (Cup)</t>
  </si>
  <si>
    <t>Twist</t>
  </si>
  <si>
    <t>Resin Infiltration</t>
  </si>
  <si>
    <t>Cross-fracture</t>
  </si>
  <si>
    <t>Decay (away from knots)</t>
  </si>
  <si>
    <t>Insect damage</t>
  </si>
  <si>
    <t>NFC UG</t>
  </si>
  <si>
    <t>NFC TZ</t>
  </si>
  <si>
    <t>P patula</t>
  </si>
  <si>
    <t>E grandis</t>
  </si>
  <si>
    <t>Total Lamellae Needed</t>
  </si>
  <si>
    <t>Sao Hill (GRAS)</t>
  </si>
  <si>
    <t>Mapanda (GRAS)</t>
  </si>
  <si>
    <t>Busoga (GRAS)</t>
  </si>
  <si>
    <t>Tot by X-Section</t>
  </si>
  <si>
    <t>Total  by Spp</t>
  </si>
  <si>
    <t>Pre-Sorting Rules</t>
  </si>
  <si>
    <r>
      <t xml:space="preserve">Pre-sorting is aimed at </t>
    </r>
    <r>
      <rPr>
        <b/>
        <sz val="10"/>
        <color rgb="FF000000"/>
        <rFont val="Calibri"/>
        <family val="2"/>
        <scheme val="minor"/>
      </rPr>
      <t>removing</t>
    </r>
    <r>
      <rPr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>practically unusable</t>
    </r>
    <r>
      <rPr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>planks</t>
    </r>
    <r>
      <rPr>
        <sz val="10"/>
        <color rgb="FF000000"/>
        <rFont val="Calibri"/>
        <family val="2"/>
        <scheme val="minor"/>
      </rPr>
      <t xml:space="preserve">, i.e. planks that could never be used for structural applications, which therefore fall out of the scope of this testing exercise.
Pre-sorting is also aimed at </t>
    </r>
    <r>
      <rPr>
        <b/>
        <sz val="10"/>
        <color rgb="FF000000"/>
        <rFont val="Calibri"/>
        <family val="2"/>
        <scheme val="minor"/>
      </rPr>
      <t>ensuring a good distribution of good and bad quality</t>
    </r>
    <r>
      <rPr>
        <sz val="10"/>
        <color rgb="FF000000"/>
        <rFont val="Calibri"/>
        <family val="2"/>
        <scheme val="minor"/>
      </rPr>
      <t xml:space="preserve"> planks are included in the samples to be tested
The Pre-sorting rules below were developed based on structural grading rules though they are looser and do not equate to proper grading.</t>
    </r>
  </si>
  <si>
    <t>Defect Allowed</t>
  </si>
  <si>
    <t>applies to both Pine spp &amp; Eucalyptus spp</t>
  </si>
  <si>
    <t>Notes</t>
  </si>
  <si>
    <t>Moisture Content</t>
  </si>
  <si>
    <t>up to 12% allowed</t>
  </si>
  <si>
    <t>`</t>
  </si>
  <si>
    <t>up to 100% allowed</t>
  </si>
  <si>
    <t>up to 25% allowed</t>
  </si>
  <si>
    <t>up to 50% allowed</t>
  </si>
  <si>
    <t>≤25mm across the entire 2.5m lamella</t>
  </si>
  <si>
    <t>≤16mm across the entire 2.5m lamella</t>
  </si>
  <si>
    <t>≤7mm per 100mm width</t>
  </si>
  <si>
    <t>≤13mm (or 5 degrees) across the entire 2.5m lamella</t>
  </si>
  <si>
    <t>Knots (Face/Middle/Centre)</t>
  </si>
  <si>
    <t>All knots allowed</t>
  </si>
  <si>
    <t>Knots (Edge)</t>
  </si>
  <si>
    <t>Knots (Whorls, Clusters)</t>
  </si>
  <si>
    <t>Knots (Sum of total)</t>
  </si>
  <si>
    <t>Growth Ring Width</t>
  </si>
  <si>
    <t>Any allowed</t>
  </si>
  <si>
    <t>Surface checks</t>
  </si>
  <si>
    <t>All allowed</t>
  </si>
  <si>
    <t>Discoloration</t>
  </si>
  <si>
    <t>Bluestain allowed, brown or red discoloring that is firm against manual pressure allowed, brown or white rot not allowed</t>
  </si>
  <si>
    <t>Minimal allowed</t>
  </si>
  <si>
    <t>None allowed</t>
  </si>
  <si>
    <t>Mechanical damage</t>
  </si>
  <si>
    <t>Notches up to 5 mm deep allowed; end splits: max 150mm length, but only 1 at each end or 2 at one end.</t>
  </si>
  <si>
    <t>Lamellas Coding Guide</t>
  </si>
  <si>
    <t>Each of the lamellas should indicate the compartment number, the assigned organization/species colour (check testing requirements sheet) and the organization stamp</t>
  </si>
  <si>
    <t>Total Lamellae for QC</t>
  </si>
  <si>
    <t xml:space="preserve">Quality Control Exercise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</si>
</sst>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000000"/>
      <name val="Arial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charset val="1"/>
    </font>
    <font>
      <b/>
      <sz val="15"/>
      <color rgb="FF000000"/>
      <name val="Arial"/>
      <family val="2"/>
    </font>
    <font>
      <b/>
      <sz val="24"/>
      <color theme="1"/>
      <name val="Calibri"/>
      <family val="2"/>
      <scheme val="minor"/>
    </font>
    <font>
      <sz val="10"/>
      <color rgb="FFFFFFFF"/>
      <name val="Arial"/>
      <family val="2"/>
    </font>
    <font>
      <b/>
      <i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D982FE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96">
    <xf numFmtId="0" fontId="0" fillId="0" borderId="0" xfId="0"/>
    <xf numFmtId="0" fontId="4" fillId="0" borderId="2" xfId="2" applyFont="1" applyBorder="1" applyAlignment="1">
      <alignment horizontal="center" readingOrder="1"/>
    </xf>
    <xf numFmtId="0" fontId="4" fillId="0" borderId="4" xfId="2" applyFont="1" applyBorder="1" applyAlignment="1">
      <alignment horizontal="center" readingOrder="1"/>
    </xf>
    <xf numFmtId="0" fontId="4" fillId="0" borderId="6" xfId="2" applyFont="1" applyBorder="1" applyAlignment="1">
      <alignment horizontal="center" readingOrder="1"/>
    </xf>
    <xf numFmtId="0" fontId="4" fillId="0" borderId="0" xfId="2" applyFont="1" applyAlignment="1">
      <alignment horizontal="center" readingOrder="1"/>
    </xf>
    <xf numFmtId="0" fontId="4" fillId="0" borderId="3" xfId="2" applyFont="1" applyBorder="1" applyAlignment="1">
      <alignment horizontal="center" readingOrder="1"/>
    </xf>
    <xf numFmtId="0" fontId="8" fillId="0" borderId="0" xfId="2" applyFont="1" applyAlignment="1">
      <alignment horizontal="center" wrapText="1" readingOrder="1"/>
    </xf>
    <xf numFmtId="0" fontId="8" fillId="0" borderId="0" xfId="2" applyFont="1" applyAlignment="1">
      <alignment horizontal="center" readingOrder="1"/>
    </xf>
    <xf numFmtId="0" fontId="4" fillId="0" borderId="13" xfId="2" applyFont="1" applyBorder="1" applyAlignment="1">
      <alignment horizontal="center" readingOrder="1"/>
    </xf>
    <xf numFmtId="0" fontId="4" fillId="0" borderId="13" xfId="2" applyFont="1" applyBorder="1" applyAlignment="1">
      <alignment horizontal="center" wrapText="1" readingOrder="1"/>
    </xf>
    <xf numFmtId="0" fontId="17" fillId="2" borderId="0" xfId="0" applyFont="1" applyFill="1"/>
    <xf numFmtId="0" fontId="0" fillId="2" borderId="0" xfId="0" applyFill="1"/>
    <xf numFmtId="0" fontId="1" fillId="2" borderId="0" xfId="1" applyFill="1"/>
    <xf numFmtId="0" fontId="7" fillId="2" borderId="0" xfId="2" applyFont="1" applyFill="1" applyAlignment="1">
      <alignment readingOrder="1"/>
    </xf>
    <xf numFmtId="0" fontId="4" fillId="2" borderId="0" xfId="2" applyFont="1" applyFill="1" applyAlignment="1">
      <alignment readingOrder="1"/>
    </xf>
    <xf numFmtId="0" fontId="2" fillId="2" borderId="0" xfId="2" applyFont="1" applyFill="1" applyAlignment="1">
      <alignment wrapText="1" readingOrder="1"/>
    </xf>
    <xf numFmtId="0" fontId="2" fillId="2" borderId="0" xfId="2" applyFont="1" applyFill="1" applyAlignment="1">
      <alignment horizontal="center" wrapText="1" readingOrder="1"/>
    </xf>
    <xf numFmtId="0" fontId="2" fillId="2" borderId="18" xfId="2" applyFont="1" applyFill="1" applyBorder="1" applyAlignment="1">
      <alignment readingOrder="1"/>
    </xf>
    <xf numFmtId="0" fontId="12" fillId="2" borderId="18" xfId="2" applyFont="1" applyFill="1" applyBorder="1" applyAlignment="1">
      <alignment horizontal="left" wrapText="1" readingOrder="1"/>
    </xf>
    <xf numFmtId="0" fontId="3" fillId="2" borderId="21" xfId="2" applyFont="1" applyFill="1" applyBorder="1" applyAlignment="1">
      <alignment readingOrder="1"/>
    </xf>
    <xf numFmtId="164" fontId="13" fillId="2" borderId="21" xfId="2" applyNumberFormat="1" applyFont="1" applyFill="1" applyBorder="1" applyAlignment="1">
      <alignment horizontal="left" wrapText="1" readingOrder="1"/>
    </xf>
    <xf numFmtId="0" fontId="3" fillId="2" borderId="26" xfId="2" applyFont="1" applyFill="1" applyBorder="1" applyAlignment="1">
      <alignment readingOrder="1"/>
    </xf>
    <xf numFmtId="164" fontId="13" fillId="2" borderId="26" xfId="2" applyNumberFormat="1" applyFont="1" applyFill="1" applyBorder="1" applyAlignment="1">
      <alignment horizontal="left" wrapText="1" readingOrder="1"/>
    </xf>
    <xf numFmtId="0" fontId="3" fillId="2" borderId="35" xfId="2" applyFont="1" applyFill="1" applyBorder="1" applyAlignment="1">
      <alignment readingOrder="1"/>
    </xf>
    <xf numFmtId="164" fontId="13" fillId="2" borderId="35" xfId="2" applyNumberFormat="1" applyFont="1" applyFill="1" applyBorder="1" applyAlignment="1">
      <alignment horizontal="left" wrapText="1" readingOrder="1"/>
    </xf>
    <xf numFmtId="0" fontId="1" fillId="2" borderId="0" xfId="2" applyFill="1"/>
    <xf numFmtId="0" fontId="16" fillId="2" borderId="0" xfId="3" applyFont="1" applyFill="1" applyAlignment="1">
      <alignment readingOrder="1"/>
    </xf>
    <xf numFmtId="0" fontId="2" fillId="2" borderId="0" xfId="1" applyFont="1" applyFill="1"/>
    <xf numFmtId="0" fontId="16" fillId="2" borderId="0" xfId="1" applyFont="1" applyFill="1"/>
    <xf numFmtId="0" fontId="7" fillId="4" borderId="0" xfId="2" applyFont="1" applyFill="1" applyAlignment="1">
      <alignment readingOrder="1"/>
    </xf>
    <xf numFmtId="0" fontId="4" fillId="4" borderId="0" xfId="2" applyFont="1" applyFill="1" applyAlignment="1">
      <alignment readingOrder="1"/>
    </xf>
    <xf numFmtId="0" fontId="2" fillId="5" borderId="1" xfId="2" applyFont="1" applyFill="1" applyBorder="1" applyAlignment="1">
      <alignment wrapText="1" readingOrder="1"/>
    </xf>
    <xf numFmtId="0" fontId="2" fillId="5" borderId="1" xfId="2" applyFont="1" applyFill="1" applyBorder="1" applyAlignment="1">
      <alignment horizontal="center" wrapText="1" readingOrder="1"/>
    </xf>
    <xf numFmtId="0" fontId="3" fillId="5" borderId="7" xfId="2" applyFont="1" applyFill="1" applyBorder="1" applyAlignment="1">
      <alignment horizontal="center" wrapText="1" readingOrder="1"/>
    </xf>
    <xf numFmtId="0" fontId="3" fillId="5" borderId="8" xfId="2" applyFont="1" applyFill="1" applyBorder="1" applyAlignment="1">
      <alignment horizontal="center" wrapText="1" readingOrder="1"/>
    </xf>
    <xf numFmtId="0" fontId="4" fillId="6" borderId="0" xfId="2" applyFont="1" applyFill="1" applyAlignment="1">
      <alignment horizontal="center" readingOrder="1"/>
    </xf>
    <xf numFmtId="0" fontId="4" fillId="7" borderId="0" xfId="2" applyFont="1" applyFill="1" applyAlignment="1">
      <alignment horizontal="center" readingOrder="1"/>
    </xf>
    <xf numFmtId="0" fontId="4" fillId="8" borderId="0" xfId="2" applyFont="1" applyFill="1" applyAlignment="1">
      <alignment horizontal="center" readingOrder="1"/>
    </xf>
    <xf numFmtId="0" fontId="3" fillId="5" borderId="9" xfId="2" applyFont="1" applyFill="1" applyBorder="1" applyAlignment="1">
      <alignment horizontal="center" readingOrder="1"/>
    </xf>
    <xf numFmtId="0" fontId="8" fillId="7" borderId="0" xfId="2" applyFont="1" applyFill="1" applyAlignment="1">
      <alignment horizontal="center" readingOrder="1"/>
    </xf>
    <xf numFmtId="0" fontId="8" fillId="8" borderId="0" xfId="2" applyFont="1" applyFill="1" applyAlignment="1">
      <alignment horizontal="center" readingOrder="1"/>
    </xf>
    <xf numFmtId="0" fontId="4" fillId="8" borderId="3" xfId="2" applyFont="1" applyFill="1" applyBorder="1" applyAlignment="1">
      <alignment horizontal="center" readingOrder="1"/>
    </xf>
    <xf numFmtId="0" fontId="3" fillId="5" borderId="10" xfId="2" applyFont="1" applyFill="1" applyBorder="1" applyAlignment="1">
      <alignment horizontal="center" readingOrder="1"/>
    </xf>
    <xf numFmtId="0" fontId="4" fillId="9" borderId="0" xfId="2" applyFont="1" applyFill="1" applyAlignment="1">
      <alignment horizontal="center" readingOrder="1"/>
    </xf>
    <xf numFmtId="0" fontId="4" fillId="10" borderId="0" xfId="2" applyFont="1" applyFill="1" applyAlignment="1">
      <alignment horizontal="center" readingOrder="1"/>
    </xf>
    <xf numFmtId="0" fontId="9" fillId="9" borderId="0" xfId="2" applyFont="1" applyFill="1" applyAlignment="1">
      <alignment horizontal="center" readingOrder="1"/>
    </xf>
    <xf numFmtId="0" fontId="8" fillId="10" borderId="0" xfId="2" applyFont="1" applyFill="1" applyAlignment="1">
      <alignment horizontal="center" readingOrder="1"/>
    </xf>
    <xf numFmtId="0" fontId="4" fillId="9" borderId="3" xfId="2" applyFont="1" applyFill="1" applyBorder="1" applyAlignment="1">
      <alignment horizontal="center" readingOrder="1"/>
    </xf>
    <xf numFmtId="0" fontId="4" fillId="10" borderId="3" xfId="2" applyFont="1" applyFill="1" applyBorder="1" applyAlignment="1">
      <alignment horizontal="center" readingOrder="1"/>
    </xf>
    <xf numFmtId="0" fontId="18" fillId="0" borderId="0" xfId="2" applyFont="1" applyAlignment="1">
      <alignment horizontal="center" readingOrder="1"/>
    </xf>
    <xf numFmtId="0" fontId="4" fillId="11" borderId="0" xfId="2" applyFont="1" applyFill="1" applyAlignment="1">
      <alignment horizontal="center" readingOrder="1"/>
    </xf>
    <xf numFmtId="0" fontId="8" fillId="11" borderId="0" xfId="2" applyFont="1" applyFill="1" applyAlignment="1">
      <alignment horizontal="center" readingOrder="1"/>
    </xf>
    <xf numFmtId="0" fontId="4" fillId="12" borderId="13" xfId="2" applyFont="1" applyFill="1" applyBorder="1" applyAlignment="1">
      <alignment horizontal="center" wrapText="1" readingOrder="1"/>
    </xf>
    <xf numFmtId="0" fontId="10" fillId="13" borderId="13" xfId="2" applyFont="1" applyFill="1" applyBorder="1" applyAlignment="1">
      <alignment horizontal="center" wrapText="1" readingOrder="1"/>
    </xf>
    <xf numFmtId="0" fontId="3" fillId="5" borderId="14" xfId="2" applyFont="1" applyFill="1" applyBorder="1" applyAlignment="1">
      <alignment horizontal="center" readingOrder="1"/>
    </xf>
    <xf numFmtId="0" fontId="8" fillId="12" borderId="0" xfId="2" applyFont="1" applyFill="1" applyAlignment="1">
      <alignment horizontal="center" wrapText="1" readingOrder="1"/>
    </xf>
    <xf numFmtId="0" fontId="8" fillId="13" borderId="0" xfId="2" applyFont="1" applyFill="1" applyAlignment="1">
      <alignment horizontal="center" wrapText="1" readingOrder="1"/>
    </xf>
    <xf numFmtId="0" fontId="2" fillId="5" borderId="15" xfId="2" applyFont="1" applyFill="1" applyBorder="1" applyAlignment="1">
      <alignment readingOrder="1"/>
    </xf>
    <xf numFmtId="0" fontId="2" fillId="5" borderId="15" xfId="2" applyFont="1" applyFill="1" applyBorder="1" applyAlignment="1">
      <alignment horizontal="center" readingOrder="1"/>
    </xf>
    <xf numFmtId="0" fontId="3" fillId="5" borderId="16" xfId="2" applyFont="1" applyFill="1" applyBorder="1" applyAlignment="1">
      <alignment horizontal="center" readingOrder="1"/>
    </xf>
    <xf numFmtId="3" fontId="3" fillId="5" borderId="17" xfId="2" applyNumberFormat="1" applyFont="1" applyFill="1" applyBorder="1" applyAlignment="1">
      <alignment horizontal="center" readingOrder="1"/>
    </xf>
    <xf numFmtId="0" fontId="19" fillId="3" borderId="0" xfId="1" applyFont="1" applyFill="1"/>
    <xf numFmtId="0" fontId="20" fillId="3" borderId="0" xfId="1" applyFont="1" applyFill="1"/>
    <xf numFmtId="0" fontId="21" fillId="3" borderId="0" xfId="1" applyFont="1" applyFill="1"/>
    <xf numFmtId="0" fontId="3" fillId="5" borderId="0" xfId="2" applyFont="1" applyFill="1" applyAlignment="1">
      <alignment horizontal="left" readingOrder="1"/>
    </xf>
    <xf numFmtId="0" fontId="3" fillId="5" borderId="3" xfId="2" applyFont="1" applyFill="1" applyBorder="1" applyAlignment="1">
      <alignment horizontal="left" readingOrder="1"/>
    </xf>
    <xf numFmtId="0" fontId="1" fillId="2" borderId="0" xfId="2" applyFill="1" applyAlignment="1">
      <alignment horizontal="left" vertical="top" wrapText="1"/>
    </xf>
    <xf numFmtId="0" fontId="11" fillId="2" borderId="19" xfId="2" applyFont="1" applyFill="1" applyBorder="1" applyAlignment="1">
      <alignment horizontal="center" wrapText="1" readingOrder="1"/>
    </xf>
    <xf numFmtId="0" fontId="11" fillId="2" borderId="20" xfId="2" applyFont="1" applyFill="1" applyBorder="1" applyAlignment="1">
      <alignment horizontal="center" wrapText="1" readingOrder="1"/>
    </xf>
    <xf numFmtId="0" fontId="3" fillId="5" borderId="2" xfId="2" applyFont="1" applyFill="1" applyBorder="1" applyAlignment="1">
      <alignment horizontal="center" readingOrder="1"/>
    </xf>
    <xf numFmtId="0" fontId="3" fillId="5" borderId="4" xfId="2" applyFont="1" applyFill="1" applyBorder="1" applyAlignment="1">
      <alignment horizontal="center" readingOrder="1"/>
    </xf>
    <xf numFmtId="0" fontId="3" fillId="5" borderId="12" xfId="2" applyFont="1" applyFill="1" applyBorder="1" applyAlignment="1">
      <alignment horizontal="center" wrapText="1" readingOrder="1"/>
    </xf>
    <xf numFmtId="0" fontId="3" fillId="5" borderId="2" xfId="2" applyFont="1" applyFill="1" applyBorder="1" applyAlignment="1">
      <alignment horizontal="center" wrapText="1" readingOrder="1"/>
    </xf>
    <xf numFmtId="0" fontId="3" fillId="5" borderId="12" xfId="2" applyFont="1" applyFill="1" applyBorder="1" applyAlignment="1">
      <alignment horizontal="center" readingOrder="1"/>
    </xf>
    <xf numFmtId="164" fontId="13" fillId="2" borderId="29" xfId="2" applyNumberFormat="1" applyFont="1" applyFill="1" applyBorder="1" applyAlignment="1">
      <alignment horizontal="left" vertical="center" wrapText="1" readingOrder="1"/>
    </xf>
    <xf numFmtId="164" fontId="13" fillId="2" borderId="32" xfId="2" applyNumberFormat="1" applyFont="1" applyFill="1" applyBorder="1" applyAlignment="1">
      <alignment horizontal="left" vertical="center" wrapText="1" readingOrder="1"/>
    </xf>
    <xf numFmtId="164" fontId="13" fillId="2" borderId="21" xfId="2" applyNumberFormat="1" applyFont="1" applyFill="1" applyBorder="1" applyAlignment="1">
      <alignment horizontal="left" vertical="center" wrapText="1" readingOrder="1"/>
    </xf>
    <xf numFmtId="164" fontId="4" fillId="2" borderId="22" xfId="2" applyNumberFormat="1" applyFont="1" applyFill="1" applyBorder="1" applyAlignment="1">
      <alignment horizontal="center" readingOrder="1"/>
    </xf>
    <xf numFmtId="164" fontId="4" fillId="2" borderId="23" xfId="2" applyNumberFormat="1" applyFont="1" applyFill="1" applyBorder="1" applyAlignment="1">
      <alignment horizontal="center" readingOrder="1"/>
    </xf>
    <xf numFmtId="164" fontId="4" fillId="2" borderId="24" xfId="2" applyNumberFormat="1" applyFont="1" applyFill="1" applyBorder="1" applyAlignment="1">
      <alignment horizontal="center" readingOrder="1"/>
    </xf>
    <xf numFmtId="164" fontId="4" fillId="2" borderId="25" xfId="2" applyNumberFormat="1" applyFont="1" applyFill="1" applyBorder="1" applyAlignment="1">
      <alignment horizontal="center" readingOrder="1"/>
    </xf>
    <xf numFmtId="164" fontId="4" fillId="2" borderId="26" xfId="2" applyNumberFormat="1" applyFont="1" applyFill="1" applyBorder="1" applyAlignment="1">
      <alignment horizontal="center" readingOrder="1"/>
    </xf>
    <xf numFmtId="0" fontId="15" fillId="2" borderId="26" xfId="2" applyFont="1" applyFill="1" applyBorder="1" applyAlignment="1">
      <alignment horizontal="center" wrapText="1" readingOrder="1"/>
    </xf>
    <xf numFmtId="0" fontId="15" fillId="2" borderId="35" xfId="2" applyFont="1" applyFill="1" applyBorder="1" applyAlignment="1">
      <alignment horizontal="center" wrapText="1" readingOrder="1"/>
    </xf>
    <xf numFmtId="0" fontId="3" fillId="5" borderId="11" xfId="2" applyFont="1" applyFill="1" applyBorder="1" applyAlignment="1">
      <alignment horizontal="left" readingOrder="1"/>
    </xf>
    <xf numFmtId="0" fontId="3" fillId="5" borderId="5" xfId="2" applyFont="1" applyFill="1" applyBorder="1" applyAlignment="1">
      <alignment horizontal="left" readingOrder="1"/>
    </xf>
    <xf numFmtId="164" fontId="14" fillId="2" borderId="24" xfId="2" applyNumberFormat="1" applyFont="1" applyFill="1" applyBorder="1" applyAlignment="1">
      <alignment horizontal="center" readingOrder="1"/>
    </xf>
    <xf numFmtId="164" fontId="14" fillId="2" borderId="25" xfId="2" applyNumberFormat="1" applyFont="1" applyFill="1" applyBorder="1" applyAlignment="1">
      <alignment horizontal="center" readingOrder="1"/>
    </xf>
    <xf numFmtId="0" fontId="15" fillId="2" borderId="24" xfId="2" applyFont="1" applyFill="1" applyBorder="1" applyAlignment="1">
      <alignment horizontal="center" wrapText="1" readingOrder="1"/>
    </xf>
    <xf numFmtId="0" fontId="15" fillId="2" borderId="25" xfId="2" applyFont="1" applyFill="1" applyBorder="1" applyAlignment="1">
      <alignment horizontal="center" wrapText="1" readingOrder="1"/>
    </xf>
    <xf numFmtId="164" fontId="4" fillId="2" borderId="27" xfId="2" applyNumberFormat="1" applyFont="1" applyFill="1" applyBorder="1" applyAlignment="1">
      <alignment horizontal="center" vertical="center" readingOrder="1"/>
    </xf>
    <xf numFmtId="164" fontId="4" fillId="2" borderId="28" xfId="2" applyNumberFormat="1" applyFont="1" applyFill="1" applyBorder="1" applyAlignment="1">
      <alignment horizontal="center" vertical="center" readingOrder="1"/>
    </xf>
    <xf numFmtId="164" fontId="4" fillId="2" borderId="30" xfId="2" applyNumberFormat="1" applyFont="1" applyFill="1" applyBorder="1" applyAlignment="1">
      <alignment horizontal="center" vertical="center" readingOrder="1"/>
    </xf>
    <xf numFmtId="164" fontId="4" fillId="2" borderId="31" xfId="2" applyNumberFormat="1" applyFont="1" applyFill="1" applyBorder="1" applyAlignment="1">
      <alignment horizontal="center" vertical="center" readingOrder="1"/>
    </xf>
    <xf numFmtId="164" fontId="4" fillId="2" borderId="33" xfId="2" applyNumberFormat="1" applyFont="1" applyFill="1" applyBorder="1" applyAlignment="1">
      <alignment horizontal="center" vertical="center" readingOrder="1"/>
    </xf>
    <xf numFmtId="164" fontId="4" fillId="2" borderId="34" xfId="2" applyNumberFormat="1" applyFont="1" applyFill="1" applyBorder="1" applyAlignment="1">
      <alignment horizontal="center" vertical="center" readingOrder="1"/>
    </xf>
  </cellXfs>
  <cellStyles count="4">
    <cellStyle name="Normal" xfId="0" builtinId="0"/>
    <cellStyle name="Normal 2" xfId="2" xr:uid="{404F7882-D58A-4D53-AE99-8B0D7303D9DC}"/>
    <cellStyle name="Normal 2 2" xfId="3" xr:uid="{C89E83A0-22A6-4D8D-9B1C-F04249968B7D}"/>
    <cellStyle name="Normal 3" xfId="1" xr:uid="{24F0641C-4F87-40C8-92E0-F849C5F7FF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37798</xdr:colOff>
      <xdr:row>57</xdr:row>
      <xdr:rowOff>73544</xdr:rowOff>
    </xdr:from>
    <xdr:to>
      <xdr:col>2</xdr:col>
      <xdr:colOff>1426332</xdr:colOff>
      <xdr:row>68</xdr:row>
      <xdr:rowOff>55289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C5743C-5F68-46C7-8FF6-81EF12E64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948" y="28400894"/>
          <a:ext cx="5300134" cy="2007395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2</xdr:row>
      <xdr:rowOff>50800</xdr:rowOff>
    </xdr:from>
    <xdr:to>
      <xdr:col>3</xdr:col>
      <xdr:colOff>876300</xdr:colOff>
      <xdr:row>12</xdr:row>
      <xdr:rowOff>107950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4EF3700-6114-7951-4D23-E35CBD010277}"/>
            </a:ext>
          </a:extLst>
        </xdr:cNvPr>
        <xdr:cNvSpPr txBox="1"/>
      </xdr:nvSpPr>
      <xdr:spPr>
        <a:xfrm>
          <a:off x="177800" y="584200"/>
          <a:ext cx="6578600" cy="18605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i="1">
              <a:latin typeface="Arial" panose="020B0604020202020204" pitchFamily="34" charset="0"/>
              <a:cs typeface="Arial" panose="020B0604020202020204" pitchFamily="34" charset="0"/>
            </a:rPr>
            <a:t>Notes...</a:t>
          </a:r>
        </a:p>
        <a:p>
          <a:endParaRPr lang="en-US" sz="1000" i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i="1">
              <a:latin typeface="Arial" panose="020B0604020202020204" pitchFamily="34" charset="0"/>
              <a:cs typeface="Arial" panose="020B0604020202020204" pitchFamily="34" charset="0"/>
            </a:rPr>
            <a:t>Below</a:t>
          </a:r>
          <a:r>
            <a:rPr lang="en-US" sz="1000" i="1" baseline="0">
              <a:latin typeface="Arial" panose="020B0604020202020204" pitchFamily="34" charset="0"/>
              <a:cs typeface="Arial" panose="020B0604020202020204" pitchFamily="34" charset="0"/>
            </a:rPr>
            <a:t> are the requirements for the lamellas supplied by four different companies across Uganda and Tanzania. </a:t>
          </a:r>
        </a:p>
        <a:p>
          <a:r>
            <a:rPr lang="en-GB" sz="10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key deliverables include, two </a:t>
          </a:r>
          <a:r>
            <a:rPr lang="en-GB" sz="1000" b="1" i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(2)</a:t>
          </a:r>
          <a:r>
            <a:rPr lang="en-GB" sz="10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separate quality checks the first checking 10% of the total lamellas (323), the second 10 lamellas per suppliers’ batch just before loading.</a:t>
          </a:r>
          <a:endParaRPr lang="en-US" sz="100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0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Quality checks of 323 lamellas in both Uganda and Tanzania will adhere to the following:</a:t>
          </a:r>
          <a:endParaRPr lang="en-US" sz="100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0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US" sz="100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GB" sz="10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Defects allowed in the table provided (extra attention given to moisture content measures)</a:t>
          </a:r>
          <a:endParaRPr lang="en-US" sz="100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GB" sz="10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Cross sections highlighted</a:t>
          </a:r>
          <a:endParaRPr lang="en-US" sz="100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GB" sz="10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Colour codes assigned to each supplier</a:t>
          </a:r>
          <a:endParaRPr lang="en-US" sz="100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GB" sz="10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Silviculture information (</a:t>
          </a:r>
          <a:r>
            <a:rPr lang="en-GB" sz="1000" b="1" i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be collected from supplier</a:t>
          </a:r>
          <a:r>
            <a:rPr lang="en-GB" sz="1000" b="1" i="1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company</a:t>
          </a:r>
          <a:r>
            <a:rPr lang="en-GB" sz="10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  <a:endParaRPr lang="en-US" sz="1000" i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100" baseline="0"/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lizabeth Mungai" id="{4E13825A-A74F-4CF4-8D86-D0E414900496}" userId="S::elizabeth.mungai@gatsbyafrica.org.uk::9063f326-4985-47bb-b9aa-23712a22e7c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4" dT="2024-04-29T08:28:11.63" personId="{4E13825A-A74F-4CF4-8D86-D0E414900496}" id="{179E6669-654E-4C7E-9797-4A668F865418}">
    <text>White Paint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"/>
  <sheetViews>
    <sheetView tabSelected="1" topLeftCell="A58" workbookViewId="0">
      <selection activeCell="G31" sqref="G31"/>
    </sheetView>
  </sheetViews>
  <sheetFormatPr defaultRowHeight="14.5" x14ac:dyDescent="0.35"/>
  <cols>
    <col min="1" max="1" width="26.453125" style="11" customWidth="1"/>
    <col min="2" max="2" width="29.54296875" style="11" customWidth="1"/>
    <col min="3" max="3" width="28.1796875" style="11" customWidth="1"/>
    <col min="4" max="4" width="22.08984375" style="11" customWidth="1"/>
    <col min="5" max="5" width="24.6328125" style="11" customWidth="1"/>
    <col min="6" max="6" width="25.36328125" style="11" customWidth="1"/>
    <col min="7" max="7" width="17.36328125" style="11" customWidth="1"/>
    <col min="8" max="16384" width="8.7265625" style="11"/>
  </cols>
  <sheetData>
    <row r="1" spans="1:22" ht="31" x14ac:dyDescent="0.7">
      <c r="A1" s="10" t="s">
        <v>60</v>
      </c>
    </row>
    <row r="2" spans="1:22" ht="11" customHeight="1" x14ac:dyDescent="0.7">
      <c r="A2" s="10"/>
    </row>
    <row r="3" spans="1:22" ht="11.5" customHeight="1" x14ac:dyDescent="0.35"/>
    <row r="6" spans="1:22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x14ac:dyDescent="0.3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0" x14ac:dyDescent="0.4">
      <c r="A14" s="29" t="s">
        <v>21</v>
      </c>
      <c r="B14" s="30"/>
      <c r="C14" s="30"/>
      <c r="D14" s="30"/>
      <c r="E14" s="30"/>
      <c r="F14" s="30"/>
      <c r="G14" s="30"/>
      <c r="H14" s="30"/>
      <c r="I14" s="30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27" thickBot="1" x14ac:dyDescent="0.4">
      <c r="A15" s="31" t="s">
        <v>0</v>
      </c>
      <c r="B15" s="32" t="s">
        <v>1</v>
      </c>
      <c r="C15" s="33" t="s">
        <v>22</v>
      </c>
      <c r="D15" s="33" t="s">
        <v>23</v>
      </c>
      <c r="E15" s="33" t="s">
        <v>24</v>
      </c>
      <c r="F15" s="33" t="s">
        <v>17</v>
      </c>
      <c r="G15" s="33" t="s">
        <v>18</v>
      </c>
      <c r="H15" s="33" t="s">
        <v>25</v>
      </c>
      <c r="I15" s="34" t="s">
        <v>26</v>
      </c>
      <c r="J15" s="12"/>
      <c r="K15" s="12"/>
      <c r="L15" s="12"/>
    </row>
    <row r="16" spans="1:22" x14ac:dyDescent="0.35">
      <c r="A16" s="64" t="s">
        <v>19</v>
      </c>
      <c r="B16" s="1" t="s">
        <v>3</v>
      </c>
      <c r="C16" s="35">
        <v>70</v>
      </c>
      <c r="D16" s="36">
        <v>70</v>
      </c>
      <c r="E16" s="4"/>
      <c r="F16" s="4"/>
      <c r="G16" s="37">
        <v>60</v>
      </c>
      <c r="H16" s="38">
        <f t="shared" ref="H16:H21" si="0">SUM(C16:G16)</f>
        <v>200</v>
      </c>
      <c r="I16" s="69">
        <f>SUM(H16:H18)</f>
        <v>880</v>
      </c>
      <c r="J16" s="12"/>
      <c r="K16" s="12"/>
      <c r="L16" s="12"/>
    </row>
    <row r="17" spans="1:22" x14ac:dyDescent="0.35">
      <c r="A17" s="64"/>
      <c r="B17" s="1" t="s">
        <v>4</v>
      </c>
      <c r="C17" s="35">
        <v>70</v>
      </c>
      <c r="D17" s="39">
        <f>70+140</f>
        <v>210</v>
      </c>
      <c r="E17" s="4"/>
      <c r="F17" s="4"/>
      <c r="G17" s="40">
        <f>60+140</f>
        <v>200</v>
      </c>
      <c r="H17" s="38">
        <f t="shared" si="0"/>
        <v>480</v>
      </c>
      <c r="I17" s="69"/>
      <c r="J17" s="12"/>
      <c r="K17" s="12"/>
      <c r="L17" s="12"/>
    </row>
    <row r="18" spans="1:22" x14ac:dyDescent="0.35">
      <c r="A18" s="65"/>
      <c r="B18" s="2" t="s">
        <v>5</v>
      </c>
      <c r="C18" s="35">
        <v>70</v>
      </c>
      <c r="D18" s="36">
        <v>70</v>
      </c>
      <c r="E18" s="5"/>
      <c r="F18" s="5"/>
      <c r="G18" s="41">
        <v>60</v>
      </c>
      <c r="H18" s="42">
        <f t="shared" si="0"/>
        <v>200</v>
      </c>
      <c r="I18" s="70"/>
      <c r="J18" s="12"/>
      <c r="K18" s="12"/>
      <c r="L18" s="12"/>
    </row>
    <row r="19" spans="1:22" x14ac:dyDescent="0.35">
      <c r="A19" s="64" t="s">
        <v>2</v>
      </c>
      <c r="B19" s="1" t="s">
        <v>3</v>
      </c>
      <c r="C19" s="4"/>
      <c r="D19" s="4"/>
      <c r="E19" s="43">
        <v>100</v>
      </c>
      <c r="F19" s="44">
        <v>100</v>
      </c>
      <c r="G19" s="4"/>
      <c r="H19" s="38">
        <f t="shared" si="0"/>
        <v>200</v>
      </c>
      <c r="I19" s="69">
        <f>SUM(H19:H21)</f>
        <v>880</v>
      </c>
      <c r="J19" s="12"/>
      <c r="K19" s="12"/>
      <c r="L19" s="12"/>
    </row>
    <row r="20" spans="1:22" x14ac:dyDescent="0.35">
      <c r="A20" s="64"/>
      <c r="B20" s="1" t="s">
        <v>4</v>
      </c>
      <c r="C20" s="4"/>
      <c r="D20" s="4"/>
      <c r="E20" s="45">
        <f>100+140</f>
        <v>240</v>
      </c>
      <c r="F20" s="46">
        <f>100+140</f>
        <v>240</v>
      </c>
      <c r="G20" s="4"/>
      <c r="H20" s="38">
        <f t="shared" si="0"/>
        <v>480</v>
      </c>
      <c r="I20" s="69"/>
      <c r="J20" s="12"/>
      <c r="K20" s="12"/>
      <c r="L20" s="12"/>
    </row>
    <row r="21" spans="1:22" x14ac:dyDescent="0.35">
      <c r="A21" s="65"/>
      <c r="B21" s="2" t="s">
        <v>5</v>
      </c>
      <c r="C21" s="5"/>
      <c r="D21" s="5"/>
      <c r="E21" s="47">
        <v>100</v>
      </c>
      <c r="F21" s="48">
        <v>100</v>
      </c>
      <c r="G21" s="5"/>
      <c r="H21" s="42">
        <f t="shared" si="0"/>
        <v>200</v>
      </c>
      <c r="I21" s="70"/>
      <c r="J21" s="12"/>
      <c r="K21" s="12"/>
      <c r="L21" s="12"/>
    </row>
    <row r="22" spans="1:22" x14ac:dyDescent="0.35">
      <c r="A22" s="84" t="s">
        <v>20</v>
      </c>
      <c r="B22" s="1" t="s">
        <v>3</v>
      </c>
      <c r="C22" s="4"/>
      <c r="D22" s="4"/>
      <c r="E22" s="4"/>
      <c r="F22" s="49"/>
      <c r="G22" s="50">
        <f>145+120</f>
        <v>265</v>
      </c>
      <c r="H22" s="38">
        <f>SUM(C22:G22)</f>
        <v>265</v>
      </c>
      <c r="I22" s="71">
        <f>SUM(H22:H23)</f>
        <v>710</v>
      </c>
      <c r="J22" s="12"/>
      <c r="K22" s="12"/>
      <c r="L22" s="12"/>
    </row>
    <row r="23" spans="1:22" x14ac:dyDescent="0.35">
      <c r="A23" s="85"/>
      <c r="B23" s="1" t="s">
        <v>4</v>
      </c>
      <c r="C23" s="4"/>
      <c r="D23" s="4"/>
      <c r="E23" s="6"/>
      <c r="F23" s="7"/>
      <c r="G23" s="51">
        <f>145+40+100+40+120</f>
        <v>445</v>
      </c>
      <c r="H23" s="38">
        <f t="shared" ref="H23:H25" si="1">SUM(C23:G23)</f>
        <v>445</v>
      </c>
      <c r="I23" s="72"/>
      <c r="J23" s="12"/>
      <c r="K23" s="12"/>
      <c r="L23" s="12"/>
    </row>
    <row r="24" spans="1:22" x14ac:dyDescent="0.35">
      <c r="A24" s="64" t="s">
        <v>6</v>
      </c>
      <c r="B24" s="3" t="s">
        <v>3</v>
      </c>
      <c r="C24" s="8"/>
      <c r="D24" s="8"/>
      <c r="E24" s="52">
        <v>145</v>
      </c>
      <c r="F24" s="53">
        <v>145</v>
      </c>
      <c r="G24" s="9"/>
      <c r="H24" s="54">
        <f>SUM(C24:G24)</f>
        <v>290</v>
      </c>
      <c r="I24" s="73">
        <f>SUM(H24:H25)</f>
        <v>760</v>
      </c>
      <c r="J24" s="12"/>
      <c r="K24" s="12"/>
      <c r="L24" s="12"/>
    </row>
    <row r="25" spans="1:22" ht="15" thickBot="1" x14ac:dyDescent="0.4">
      <c r="A25" s="64"/>
      <c r="B25" s="1" t="s">
        <v>4</v>
      </c>
      <c r="C25" s="4"/>
      <c r="D25" s="4"/>
      <c r="E25" s="55">
        <v>185</v>
      </c>
      <c r="F25" s="56">
        <f>145+40+100</f>
        <v>285</v>
      </c>
      <c r="G25" s="56"/>
      <c r="H25" s="38">
        <f t="shared" si="1"/>
        <v>470</v>
      </c>
      <c r="I25" s="69"/>
      <c r="J25" s="12"/>
      <c r="K25" s="12"/>
      <c r="L25" s="12"/>
    </row>
    <row r="26" spans="1:22" x14ac:dyDescent="0.35">
      <c r="A26" s="57" t="s">
        <v>21</v>
      </c>
      <c r="B26" s="58"/>
      <c r="C26" s="59">
        <f t="shared" ref="C26:I26" si="2">SUM(C16:C25)</f>
        <v>210</v>
      </c>
      <c r="D26" s="59">
        <f>SUM(D16:D25)</f>
        <v>350</v>
      </c>
      <c r="E26" s="59">
        <f>SUM(E16:E25)</f>
        <v>770</v>
      </c>
      <c r="F26" s="59">
        <f>SUM(F16:F25)</f>
        <v>870</v>
      </c>
      <c r="G26" s="59">
        <f>SUM(G16:G25)</f>
        <v>1030</v>
      </c>
      <c r="H26" s="60">
        <f t="shared" si="2"/>
        <v>3230</v>
      </c>
      <c r="I26" s="60">
        <f t="shared" si="2"/>
        <v>3230</v>
      </c>
      <c r="J26" s="12"/>
      <c r="K26" s="12"/>
      <c r="L26" s="12"/>
    </row>
    <row r="27" spans="1:22" ht="18.5" x14ac:dyDescent="0.45">
      <c r="A27" s="61" t="s">
        <v>59</v>
      </c>
      <c r="B27" s="62"/>
      <c r="C27" s="63">
        <f>C26*0.1</f>
        <v>21</v>
      </c>
      <c r="D27" s="63">
        <f t="shared" ref="D27:G27" si="3">D26*0.1</f>
        <v>35</v>
      </c>
      <c r="E27" s="63">
        <f t="shared" si="3"/>
        <v>77</v>
      </c>
      <c r="F27" s="63">
        <f t="shared" si="3"/>
        <v>87</v>
      </c>
      <c r="G27" s="63">
        <f t="shared" si="3"/>
        <v>103</v>
      </c>
      <c r="H27" s="63">
        <f>SUM(C27:G27)</f>
        <v>323</v>
      </c>
      <c r="I27" s="12"/>
      <c r="J27" s="12"/>
      <c r="K27" s="12"/>
      <c r="L27" s="12"/>
    </row>
    <row r="28" spans="1:22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22" x14ac:dyDescent="0.35">
      <c r="A29" s="15"/>
      <c r="B29" s="16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20" x14ac:dyDescent="0.4">
      <c r="A30" s="13" t="s">
        <v>27</v>
      </c>
      <c r="B30" s="14"/>
      <c r="C30" s="14"/>
      <c r="D30" s="14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5" thickBot="1" x14ac:dyDescent="0.4">
      <c r="A31" s="66" t="s">
        <v>28</v>
      </c>
      <c r="B31" s="66"/>
      <c r="C31" s="66"/>
      <c r="D31" s="66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ht="15" thickBot="1" x14ac:dyDescent="0.4">
      <c r="A32" s="17" t="s">
        <v>29</v>
      </c>
      <c r="B32" s="67" t="s">
        <v>30</v>
      </c>
      <c r="C32" s="68"/>
      <c r="D32" s="18" t="s">
        <v>31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x14ac:dyDescent="0.35">
      <c r="A33" s="19" t="s">
        <v>32</v>
      </c>
      <c r="B33" s="77" t="s">
        <v>33</v>
      </c>
      <c r="C33" s="78"/>
      <c r="D33" s="20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x14ac:dyDescent="0.35">
      <c r="A34" s="19" t="s">
        <v>34</v>
      </c>
      <c r="B34" s="79" t="s">
        <v>35</v>
      </c>
      <c r="C34" s="80"/>
      <c r="D34" s="20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35">
      <c r="A35" s="21" t="s">
        <v>7</v>
      </c>
      <c r="B35" s="81" t="s">
        <v>36</v>
      </c>
      <c r="C35" s="81"/>
      <c r="D35" s="2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x14ac:dyDescent="0.35">
      <c r="A36" s="21" t="s">
        <v>8</v>
      </c>
      <c r="B36" s="81" t="s">
        <v>37</v>
      </c>
      <c r="C36" s="81"/>
      <c r="D36" s="2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x14ac:dyDescent="0.35">
      <c r="A37" s="21" t="s">
        <v>9</v>
      </c>
      <c r="B37" s="81" t="s">
        <v>38</v>
      </c>
      <c r="C37" s="81"/>
      <c r="D37" s="2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x14ac:dyDescent="0.35">
      <c r="A38" s="21" t="s">
        <v>10</v>
      </c>
      <c r="B38" s="81" t="s">
        <v>39</v>
      </c>
      <c r="C38" s="81"/>
      <c r="D38" s="2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x14ac:dyDescent="0.35">
      <c r="A39" s="21" t="s">
        <v>11</v>
      </c>
      <c r="B39" s="81" t="s">
        <v>40</v>
      </c>
      <c r="C39" s="81"/>
      <c r="D39" s="2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x14ac:dyDescent="0.35">
      <c r="A40" s="21" t="s">
        <v>12</v>
      </c>
      <c r="B40" s="81" t="s">
        <v>41</v>
      </c>
      <c r="C40" s="81"/>
      <c r="D40" s="2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x14ac:dyDescent="0.35">
      <c r="A41" s="21" t="s">
        <v>42</v>
      </c>
      <c r="B41" s="90" t="s">
        <v>43</v>
      </c>
      <c r="C41" s="91"/>
      <c r="D41" s="74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35">
      <c r="A42" s="21" t="s">
        <v>44</v>
      </c>
      <c r="B42" s="92"/>
      <c r="C42" s="93"/>
      <c r="D42" s="75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35">
      <c r="A43" s="21" t="s">
        <v>45</v>
      </c>
      <c r="B43" s="92"/>
      <c r="C43" s="93"/>
      <c r="D43" s="75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x14ac:dyDescent="0.35">
      <c r="A44" s="21" t="s">
        <v>46</v>
      </c>
      <c r="B44" s="94"/>
      <c r="C44" s="95"/>
      <c r="D44" s="76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x14ac:dyDescent="0.35">
      <c r="A45" s="21" t="s">
        <v>47</v>
      </c>
      <c r="B45" s="86" t="s">
        <v>48</v>
      </c>
      <c r="C45" s="87"/>
      <c r="D45" s="22"/>
      <c r="S45" s="12"/>
      <c r="T45" s="12"/>
      <c r="U45" s="12"/>
      <c r="V45" s="12"/>
    </row>
    <row r="46" spans="1:22" x14ac:dyDescent="0.35">
      <c r="A46" s="21" t="s">
        <v>49</v>
      </c>
      <c r="B46" s="81" t="s">
        <v>50</v>
      </c>
      <c r="C46" s="81"/>
      <c r="D46" s="22"/>
      <c r="S46" s="12"/>
      <c r="T46" s="12"/>
      <c r="U46" s="12"/>
      <c r="V46" s="12"/>
    </row>
    <row r="47" spans="1:22" x14ac:dyDescent="0.35">
      <c r="A47" s="21" t="s">
        <v>51</v>
      </c>
      <c r="B47" s="82" t="s">
        <v>52</v>
      </c>
      <c r="C47" s="82"/>
      <c r="D47" s="22"/>
      <c r="S47" s="12"/>
      <c r="T47" s="12"/>
      <c r="U47" s="12"/>
      <c r="V47" s="12"/>
    </row>
    <row r="48" spans="1:22" x14ac:dyDescent="0.35">
      <c r="A48" s="21" t="s">
        <v>13</v>
      </c>
      <c r="B48" s="88" t="s">
        <v>53</v>
      </c>
      <c r="C48" s="89"/>
      <c r="D48" s="22"/>
      <c r="S48" s="12"/>
      <c r="T48" s="12"/>
      <c r="U48" s="12"/>
      <c r="V48" s="12"/>
    </row>
    <row r="49" spans="1:22" x14ac:dyDescent="0.35">
      <c r="A49" s="21" t="s">
        <v>14</v>
      </c>
      <c r="B49" s="82" t="s">
        <v>54</v>
      </c>
      <c r="C49" s="82"/>
      <c r="D49" s="22"/>
      <c r="S49" s="12"/>
      <c r="T49" s="12"/>
      <c r="U49" s="12"/>
      <c r="V49" s="12"/>
    </row>
    <row r="50" spans="1:22" x14ac:dyDescent="0.35">
      <c r="A50" s="21" t="s">
        <v>15</v>
      </c>
      <c r="B50" s="82" t="s">
        <v>54</v>
      </c>
      <c r="C50" s="82"/>
      <c r="D50" s="22"/>
      <c r="S50" s="12"/>
      <c r="T50" s="12"/>
      <c r="U50" s="12"/>
      <c r="V50" s="12"/>
    </row>
    <row r="51" spans="1:22" x14ac:dyDescent="0.35">
      <c r="A51" s="21" t="s">
        <v>16</v>
      </c>
      <c r="B51" s="82" t="s">
        <v>54</v>
      </c>
      <c r="C51" s="82"/>
      <c r="D51" s="22"/>
      <c r="S51" s="12"/>
      <c r="T51" s="12"/>
      <c r="U51" s="12"/>
      <c r="V51" s="12"/>
    </row>
    <row r="52" spans="1:22" ht="15" thickBot="1" x14ac:dyDescent="0.4">
      <c r="A52" s="23" t="s">
        <v>55</v>
      </c>
      <c r="B52" s="83" t="s">
        <v>56</v>
      </c>
      <c r="C52" s="83"/>
      <c r="D52" s="24"/>
      <c r="S52" s="12"/>
      <c r="T52" s="12"/>
      <c r="U52" s="12"/>
      <c r="V52" s="12"/>
    </row>
    <row r="53" spans="1:22" x14ac:dyDescent="0.35">
      <c r="S53" s="12"/>
      <c r="T53" s="12"/>
      <c r="U53" s="12"/>
      <c r="V53" s="12"/>
    </row>
    <row r="54" spans="1:22" x14ac:dyDescent="0.35">
      <c r="A54" s="25"/>
      <c r="N54" s="12"/>
      <c r="O54" s="12"/>
      <c r="P54" s="12"/>
      <c r="Q54" s="12"/>
    </row>
    <row r="55" spans="1:22" ht="19" x14ac:dyDescent="0.4">
      <c r="A55" s="26" t="s">
        <v>57</v>
      </c>
      <c r="B55" s="12"/>
      <c r="C55" s="12"/>
      <c r="D55" s="12"/>
      <c r="E55" s="12"/>
      <c r="F55" s="25"/>
      <c r="S55" s="12"/>
      <c r="T55" s="12"/>
      <c r="U55" s="12"/>
      <c r="V55" s="12"/>
    </row>
    <row r="56" spans="1:22" x14ac:dyDescent="0.35">
      <c r="A56" s="12"/>
      <c r="B56" s="12"/>
      <c r="C56" s="12"/>
      <c r="D56" s="12"/>
      <c r="E56" s="12"/>
      <c r="F56" s="25"/>
      <c r="S56" s="12"/>
      <c r="T56" s="12"/>
      <c r="U56" s="12"/>
      <c r="V56" s="12"/>
    </row>
    <row r="57" spans="1:22" x14ac:dyDescent="0.35">
      <c r="A57" s="27" t="s">
        <v>58</v>
      </c>
      <c r="B57" s="12"/>
      <c r="C57" s="12"/>
      <c r="D57" s="12"/>
      <c r="E57" s="12"/>
      <c r="F57" s="25"/>
      <c r="S57" s="12"/>
      <c r="T57" s="12"/>
      <c r="U57" s="12"/>
      <c r="V57" s="12"/>
    </row>
    <row r="58" spans="1:22" x14ac:dyDescent="0.35">
      <c r="A58" s="12"/>
      <c r="B58" s="12"/>
      <c r="C58" s="12"/>
      <c r="D58" s="12"/>
      <c r="E58" s="12"/>
      <c r="F58" s="25"/>
      <c r="S58" s="12"/>
      <c r="T58" s="12"/>
      <c r="U58" s="12"/>
      <c r="V58" s="12"/>
    </row>
    <row r="59" spans="1:22" x14ac:dyDescent="0.35">
      <c r="A59" s="12"/>
      <c r="B59" s="12"/>
      <c r="C59" s="12"/>
      <c r="D59" s="12"/>
      <c r="E59" s="12"/>
      <c r="F59" s="25"/>
      <c r="S59" s="12"/>
      <c r="T59" s="12"/>
      <c r="U59" s="12"/>
      <c r="V59" s="12"/>
    </row>
    <row r="60" spans="1:22" x14ac:dyDescent="0.35">
      <c r="A60" s="12"/>
      <c r="B60" s="12"/>
      <c r="C60" s="12"/>
      <c r="D60" s="12"/>
      <c r="E60" s="12"/>
      <c r="F60" s="25"/>
      <c r="S60" s="12"/>
      <c r="T60" s="12"/>
      <c r="U60" s="12"/>
      <c r="V60" s="12"/>
    </row>
    <row r="61" spans="1:22" x14ac:dyDescent="0.35">
      <c r="A61" s="12"/>
      <c r="B61" s="12"/>
      <c r="C61" s="12"/>
      <c r="D61" s="12"/>
      <c r="E61" s="12"/>
      <c r="F61" s="25"/>
      <c r="S61" s="12"/>
      <c r="T61" s="12"/>
      <c r="U61" s="12"/>
      <c r="V61" s="12"/>
    </row>
    <row r="62" spans="1:22" x14ac:dyDescent="0.35">
      <c r="A62" s="12"/>
      <c r="B62" s="12"/>
      <c r="C62" s="12"/>
      <c r="D62" s="12"/>
      <c r="E62" s="12"/>
      <c r="F62" s="25"/>
      <c r="S62" s="12"/>
      <c r="T62" s="12"/>
      <c r="U62" s="12"/>
      <c r="V62" s="12"/>
    </row>
    <row r="63" spans="1:22" x14ac:dyDescent="0.35">
      <c r="A63" s="12"/>
      <c r="B63" s="12"/>
      <c r="C63" s="12"/>
      <c r="D63" s="12"/>
      <c r="E63" s="12"/>
      <c r="F63" s="25"/>
      <c r="S63" s="12"/>
      <c r="T63" s="12"/>
      <c r="U63" s="12"/>
      <c r="V63" s="12"/>
    </row>
    <row r="64" spans="1:22" x14ac:dyDescent="0.35">
      <c r="A64" s="12"/>
      <c r="B64" s="12"/>
      <c r="C64" s="12"/>
      <c r="D64" s="12"/>
      <c r="E64" s="12"/>
      <c r="F64" s="25"/>
      <c r="S64" s="12"/>
      <c r="T64" s="12"/>
      <c r="U64" s="12"/>
      <c r="V64" s="12"/>
    </row>
    <row r="65" spans="1:22" x14ac:dyDescent="0.35">
      <c r="A65" s="12"/>
      <c r="B65" s="12"/>
      <c r="C65" s="12"/>
      <c r="D65" s="12"/>
      <c r="E65" s="12"/>
      <c r="F65" s="25"/>
      <c r="S65" s="12"/>
      <c r="T65" s="12"/>
      <c r="U65" s="12"/>
      <c r="V65" s="12"/>
    </row>
    <row r="66" spans="1:22" x14ac:dyDescent="0.35">
      <c r="A66" s="12"/>
      <c r="B66" s="12"/>
      <c r="C66" s="12"/>
      <c r="D66" s="12"/>
      <c r="E66" s="12"/>
      <c r="F66" s="25"/>
      <c r="S66" s="12"/>
      <c r="T66" s="12"/>
      <c r="U66" s="12"/>
      <c r="V66" s="12"/>
    </row>
    <row r="67" spans="1:22" x14ac:dyDescent="0.35">
      <c r="A67" s="12"/>
      <c r="B67" s="12"/>
      <c r="C67" s="12"/>
      <c r="D67" s="12"/>
      <c r="E67" s="12"/>
      <c r="F67" s="25"/>
      <c r="S67" s="12"/>
      <c r="T67" s="12"/>
      <c r="U67" s="12"/>
      <c r="V67" s="12"/>
    </row>
    <row r="68" spans="1:22" x14ac:dyDescent="0.35">
      <c r="A68" s="12"/>
      <c r="B68" s="12"/>
      <c r="C68" s="12"/>
      <c r="D68" s="12"/>
      <c r="E68" s="12"/>
      <c r="F68" s="25"/>
      <c r="S68" s="12"/>
      <c r="T68" s="12"/>
      <c r="U68" s="12"/>
      <c r="V68" s="12"/>
    </row>
    <row r="69" spans="1:22" x14ac:dyDescent="0.35">
      <c r="A69" s="12"/>
      <c r="B69" s="12"/>
      <c r="C69" s="12"/>
      <c r="D69" s="12"/>
      <c r="E69" s="12"/>
      <c r="F69" s="25"/>
      <c r="S69" s="12"/>
      <c r="T69" s="12"/>
      <c r="U69" s="12"/>
      <c r="V69" s="12"/>
    </row>
    <row r="70" spans="1:22" ht="19" x14ac:dyDescent="0.4">
      <c r="A70" s="28"/>
      <c r="B70" s="12"/>
      <c r="C70" s="12"/>
      <c r="D70" s="12"/>
      <c r="E70" s="12"/>
      <c r="F70" s="25"/>
      <c r="S70" s="12"/>
      <c r="T70" s="12"/>
      <c r="U70" s="12"/>
      <c r="V70" s="12"/>
    </row>
    <row r="71" spans="1:22" x14ac:dyDescent="0.35">
      <c r="A71" s="25"/>
      <c r="B71" s="25"/>
      <c r="C71" s="25"/>
      <c r="D71" s="25"/>
      <c r="E71" s="25"/>
      <c r="F71" s="25"/>
      <c r="S71" s="12"/>
      <c r="T71" s="12"/>
      <c r="U71" s="12"/>
      <c r="V71" s="12"/>
    </row>
    <row r="72" spans="1:22" x14ac:dyDescent="0.35">
      <c r="A72" s="25"/>
      <c r="B72" s="25"/>
      <c r="C72" s="25"/>
      <c r="D72" s="25"/>
      <c r="E72" s="25"/>
      <c r="F72" s="25"/>
      <c r="S72" s="12"/>
      <c r="T72" s="12"/>
      <c r="U72" s="12"/>
      <c r="V72" s="12"/>
    </row>
    <row r="73" spans="1:22" x14ac:dyDescent="0.35">
      <c r="A73" s="25"/>
      <c r="B73" s="25"/>
      <c r="C73" s="25"/>
      <c r="D73" s="25"/>
      <c r="E73" s="25"/>
      <c r="F73" s="25"/>
      <c r="S73" s="12"/>
      <c r="T73" s="12"/>
      <c r="U73" s="12"/>
      <c r="V73" s="12"/>
    </row>
    <row r="74" spans="1:22" x14ac:dyDescent="0.35">
      <c r="A74" s="25"/>
      <c r="B74" s="25"/>
      <c r="C74" s="25"/>
      <c r="D74" s="25"/>
      <c r="E74" s="25"/>
      <c r="F74" s="25"/>
      <c r="S74" s="12"/>
      <c r="T74" s="12"/>
      <c r="U74" s="12"/>
      <c r="V74" s="12"/>
    </row>
    <row r="75" spans="1:22" x14ac:dyDescent="0.35">
      <c r="A75" s="25"/>
      <c r="B75" s="25"/>
      <c r="C75" s="25"/>
      <c r="D75" s="25"/>
      <c r="E75" s="25"/>
      <c r="F75" s="25"/>
      <c r="S75" s="12"/>
      <c r="T75" s="12"/>
      <c r="U75" s="12"/>
      <c r="V75" s="12"/>
    </row>
    <row r="76" spans="1:22" x14ac:dyDescent="0.35">
      <c r="A76" s="25"/>
      <c r="B76" s="25"/>
      <c r="C76" s="25"/>
      <c r="D76" s="25"/>
      <c r="E76" s="25"/>
      <c r="F76" s="25"/>
      <c r="S76" s="12"/>
      <c r="T76" s="12"/>
      <c r="U76" s="12"/>
      <c r="V76" s="12"/>
    </row>
    <row r="77" spans="1:22" x14ac:dyDescent="0.35">
      <c r="A77" s="25"/>
      <c r="B77" s="25"/>
      <c r="C77" s="25"/>
      <c r="D77" s="25"/>
      <c r="E77" s="25"/>
      <c r="F77" s="25"/>
      <c r="S77" s="12"/>
      <c r="T77" s="12"/>
      <c r="U77" s="12"/>
      <c r="V77" s="12"/>
    </row>
    <row r="78" spans="1:22" x14ac:dyDescent="0.35">
      <c r="A78" s="25"/>
      <c r="B78" s="25"/>
      <c r="C78" s="25"/>
      <c r="D78" s="25"/>
      <c r="E78" s="25"/>
      <c r="F78" s="25"/>
      <c r="S78" s="12"/>
      <c r="T78" s="12"/>
      <c r="U78" s="12"/>
      <c r="V78" s="12"/>
    </row>
    <row r="79" spans="1:22" x14ac:dyDescent="0.35">
      <c r="A79" s="25"/>
      <c r="B79" s="25"/>
      <c r="C79" s="25"/>
      <c r="D79" s="25"/>
      <c r="E79" s="25"/>
      <c r="F79" s="25"/>
      <c r="S79" s="12"/>
      <c r="T79" s="12"/>
      <c r="U79" s="12"/>
      <c r="V79" s="12"/>
    </row>
    <row r="80" spans="1:22" x14ac:dyDescent="0.35">
      <c r="A80" s="25"/>
      <c r="B80" s="25"/>
      <c r="C80" s="25"/>
      <c r="D80" s="25"/>
      <c r="E80" s="25"/>
      <c r="F80" s="25"/>
      <c r="S80" s="12"/>
      <c r="T80" s="12"/>
      <c r="U80" s="12"/>
      <c r="V80" s="12"/>
    </row>
    <row r="81" spans="1:22" x14ac:dyDescent="0.35">
      <c r="A81" s="25"/>
      <c r="B81" s="25"/>
      <c r="C81" s="25"/>
      <c r="D81" s="25"/>
      <c r="E81" s="25"/>
      <c r="F81" s="25"/>
      <c r="S81" s="12"/>
      <c r="T81" s="12"/>
      <c r="U81" s="12"/>
      <c r="V81" s="12"/>
    </row>
    <row r="82" spans="1:22" x14ac:dyDescent="0.35">
      <c r="A82" s="25"/>
      <c r="B82" s="25"/>
      <c r="C82" s="25"/>
      <c r="D82" s="25"/>
      <c r="E82" s="25"/>
      <c r="F82" s="25"/>
      <c r="S82" s="12"/>
      <c r="T82" s="12"/>
      <c r="U82" s="12"/>
      <c r="V82" s="12"/>
    </row>
    <row r="83" spans="1:22" x14ac:dyDescent="0.35">
      <c r="A83" s="25"/>
      <c r="B83" s="25"/>
      <c r="C83" s="25"/>
      <c r="D83" s="25"/>
      <c r="E83" s="25"/>
      <c r="F83" s="25"/>
      <c r="S83" s="12"/>
      <c r="T83" s="12"/>
      <c r="U83" s="12"/>
      <c r="V83" s="12"/>
    </row>
    <row r="84" spans="1:22" x14ac:dyDescent="0.35">
      <c r="A84" s="25"/>
      <c r="B84" s="25"/>
      <c r="C84" s="25"/>
      <c r="D84" s="25"/>
      <c r="E84" s="25"/>
      <c r="F84" s="25"/>
      <c r="S84" s="12"/>
      <c r="T84" s="12"/>
      <c r="U84" s="12"/>
      <c r="V84" s="12"/>
    </row>
    <row r="85" spans="1:22" x14ac:dyDescent="0.35">
      <c r="A85" s="25"/>
      <c r="B85" s="25"/>
      <c r="C85" s="25"/>
      <c r="D85" s="25"/>
      <c r="E85" s="25"/>
      <c r="F85" s="25"/>
      <c r="S85" s="12"/>
      <c r="T85" s="12"/>
      <c r="U85" s="12"/>
      <c r="V85" s="12"/>
    </row>
    <row r="86" spans="1:22" x14ac:dyDescent="0.35">
      <c r="A86" s="25"/>
      <c r="B86" s="25"/>
      <c r="C86" s="25"/>
      <c r="D86" s="25"/>
      <c r="E86" s="25"/>
      <c r="F86" s="25"/>
      <c r="S86" s="12"/>
      <c r="T86" s="12"/>
      <c r="U86" s="12"/>
      <c r="V86" s="12"/>
    </row>
    <row r="87" spans="1:22" x14ac:dyDescent="0.35">
      <c r="A87" s="25"/>
      <c r="B87" s="25"/>
      <c r="C87" s="25"/>
      <c r="D87" s="25"/>
      <c r="E87" s="25"/>
      <c r="F87" s="25"/>
      <c r="S87" s="12"/>
      <c r="T87" s="12"/>
      <c r="U87" s="12"/>
      <c r="V87" s="12"/>
    </row>
    <row r="88" spans="1:22" x14ac:dyDescent="0.35">
      <c r="A88" s="25"/>
      <c r="B88" s="25"/>
      <c r="C88" s="25"/>
      <c r="D88" s="25"/>
      <c r="E88" s="25"/>
      <c r="F88" s="25"/>
      <c r="S88" s="12"/>
      <c r="T88" s="12"/>
      <c r="U88" s="12"/>
      <c r="V88" s="12"/>
    </row>
    <row r="89" spans="1:22" x14ac:dyDescent="0.35">
      <c r="A89" s="25"/>
      <c r="B89" s="25"/>
      <c r="C89" s="25"/>
      <c r="D89" s="25"/>
      <c r="E89" s="25"/>
      <c r="F89" s="25"/>
      <c r="S89" s="12"/>
      <c r="T89" s="12"/>
      <c r="U89" s="12"/>
      <c r="V89" s="12"/>
    </row>
    <row r="90" spans="1:22" x14ac:dyDescent="0.35">
      <c r="A90" s="25"/>
      <c r="B90" s="25"/>
      <c r="C90" s="25"/>
      <c r="D90" s="25"/>
      <c r="E90" s="25"/>
      <c r="F90" s="25"/>
      <c r="S90" s="12"/>
      <c r="T90" s="12"/>
      <c r="U90" s="12"/>
      <c r="V90" s="12"/>
    </row>
    <row r="91" spans="1:22" x14ac:dyDescent="0.35">
      <c r="A91" s="25"/>
      <c r="B91" s="25"/>
      <c r="C91" s="25"/>
      <c r="D91" s="25"/>
      <c r="E91" s="25"/>
      <c r="F91" s="25"/>
      <c r="S91" s="12"/>
      <c r="T91" s="12"/>
      <c r="U91" s="12"/>
      <c r="V91" s="12"/>
    </row>
    <row r="92" spans="1:22" x14ac:dyDescent="0.35">
      <c r="A92" s="25"/>
      <c r="B92" s="25"/>
      <c r="C92" s="25"/>
      <c r="D92" s="25"/>
      <c r="E92" s="25"/>
      <c r="F92" s="25"/>
      <c r="S92" s="12"/>
      <c r="T92" s="12"/>
      <c r="U92" s="12"/>
      <c r="V92" s="12"/>
    </row>
    <row r="93" spans="1:22" x14ac:dyDescent="0.35">
      <c r="A93" s="25"/>
      <c r="B93" s="25"/>
      <c r="C93" s="25"/>
      <c r="D93" s="25"/>
      <c r="E93" s="25"/>
      <c r="F93" s="25"/>
      <c r="S93" s="12"/>
      <c r="T93" s="12"/>
      <c r="U93" s="12"/>
      <c r="V93" s="12"/>
    </row>
    <row r="94" spans="1:22" x14ac:dyDescent="0.35">
      <c r="A94" s="25"/>
      <c r="B94" s="25"/>
      <c r="C94" s="25"/>
      <c r="D94" s="25"/>
      <c r="E94" s="25"/>
      <c r="F94" s="25"/>
      <c r="S94" s="12"/>
      <c r="T94" s="12"/>
      <c r="U94" s="12"/>
      <c r="V94" s="12"/>
    </row>
    <row r="95" spans="1:22" x14ac:dyDescent="0.35">
      <c r="S95" s="12"/>
      <c r="T95" s="12"/>
      <c r="U95" s="12"/>
      <c r="V95" s="12"/>
    </row>
    <row r="96" spans="1:22" x14ac:dyDescent="0.35">
      <c r="S96" s="12"/>
      <c r="T96" s="12"/>
      <c r="U96" s="12"/>
      <c r="V96" s="12"/>
    </row>
    <row r="97" spans="1:22" x14ac:dyDescent="0.35">
      <c r="S97" s="12"/>
      <c r="T97" s="12"/>
      <c r="U97" s="12"/>
      <c r="V97" s="12"/>
    </row>
    <row r="98" spans="1:22" x14ac:dyDescent="0.35">
      <c r="S98" s="12"/>
      <c r="T98" s="12"/>
      <c r="U98" s="12"/>
      <c r="V98" s="12"/>
    </row>
    <row r="99" spans="1:22" x14ac:dyDescent="0.3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</row>
  </sheetData>
  <mergeCells count="28">
    <mergeCell ref="B50:C50"/>
    <mergeCell ref="B51:C51"/>
    <mergeCell ref="B52:C52"/>
    <mergeCell ref="A16:A18"/>
    <mergeCell ref="A22:A23"/>
    <mergeCell ref="A24:A25"/>
    <mergeCell ref="B45:C45"/>
    <mergeCell ref="B46:C46"/>
    <mergeCell ref="B47:C47"/>
    <mergeCell ref="B48:C48"/>
    <mergeCell ref="B49:C49"/>
    <mergeCell ref="B38:C38"/>
    <mergeCell ref="B39:C39"/>
    <mergeCell ref="B40:C40"/>
    <mergeCell ref="B41:C44"/>
    <mergeCell ref="D41:D44"/>
    <mergeCell ref="B33:C33"/>
    <mergeCell ref="B34:C34"/>
    <mergeCell ref="B35:C35"/>
    <mergeCell ref="B36:C36"/>
    <mergeCell ref="B37:C37"/>
    <mergeCell ref="A19:A21"/>
    <mergeCell ref="A31:D31"/>
    <mergeCell ref="B32:C32"/>
    <mergeCell ref="I16:I18"/>
    <mergeCell ref="I19:I21"/>
    <mergeCell ref="I22:I23"/>
    <mergeCell ref="I24:I2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Mungai</dc:creator>
  <cp:lastModifiedBy>Elizabeth Mungai</cp:lastModifiedBy>
  <dcterms:created xsi:type="dcterms:W3CDTF">2015-06-05T18:17:20Z</dcterms:created>
  <dcterms:modified xsi:type="dcterms:W3CDTF">2024-07-19T07:23:51Z</dcterms:modified>
</cp:coreProperties>
</file>